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Yandex.Disk\ИНТЕКПРОМ\МАШФОРУМ 2026\"/>
    </mc:Choice>
  </mc:AlternateContent>
  <xr:revisionPtr revIDLastSave="0" documentId="13_ncr:1_{34216BA9-24A2-49DD-B5A7-7CE913423C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&amp;A 2021" sheetId="1" r:id="rId1"/>
  </sheets>
  <definedNames>
    <definedName name="_xlnm.Print_Area" localSheetId="0">'E&amp;A 2021'!$A$1:$J$42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G27" i="1"/>
  <c r="H26" i="1"/>
  <c r="G26" i="1"/>
  <c r="E26" i="1"/>
  <c r="D26" i="1"/>
  <c r="G13" i="1"/>
  <c r="H13" i="1" s="1"/>
  <c r="G12" i="1"/>
  <c r="G15" i="1" l="1"/>
  <c r="H15" i="1" s="1"/>
  <c r="G16" i="1" l="1"/>
  <c r="H16" i="1" s="1"/>
  <c r="G17" i="1" l="1"/>
  <c r="H17" i="1" s="1"/>
  <c r="G18" i="1" l="1"/>
  <c r="H18" i="1" s="1"/>
  <c r="G19" i="1" l="1"/>
  <c r="H19" i="1" s="1"/>
  <c r="G20" i="1" l="1"/>
  <c r="H20" i="1" l="1"/>
  <c r="G21" i="1" s="1"/>
  <c r="H21" i="1" s="1"/>
  <c r="G23" i="1" l="1"/>
  <c r="D23" i="1"/>
  <c r="H23" i="1" l="1"/>
  <c r="G24" i="1" s="1"/>
  <c r="H24" i="1" s="1"/>
  <c r="E23" i="1"/>
  <c r="D24" i="1" s="1"/>
  <c r="E24" i="1" s="1"/>
  <c r="D25" i="1" l="1"/>
  <c r="E25" i="1" s="1"/>
  <c r="E27" i="1" s="1"/>
  <c r="G25" i="1"/>
  <c r="H25" i="1" s="1"/>
  <c r="H27" i="1" s="1"/>
  <c r="G28" i="1" s="1"/>
  <c r="H28" i="1" s="1"/>
  <c r="D30" i="1" s="1"/>
  <c r="E30" i="1" l="1"/>
  <c r="D31" i="1" s="1"/>
  <c r="E31" i="1" s="1"/>
  <c r="D32" i="1" s="1"/>
  <c r="E32" i="1" s="1"/>
  <c r="D33" i="1" s="1"/>
  <c r="E33" i="1" s="1"/>
  <c r="D34" i="1" s="1"/>
  <c r="E34" i="1" s="1"/>
  <c r="H30" i="1"/>
  <c r="G31" i="1" s="1"/>
  <c r="H31" i="1" s="1"/>
  <c r="G32" i="1" s="1"/>
  <c r="H32" i="1" s="1"/>
  <c r="H33" i="1" s="1"/>
  <c r="G34" i="1" s="1"/>
  <c r="H34" i="1" s="1"/>
  <c r="G35" i="1" s="1"/>
  <c r="H35" i="1" s="1"/>
  <c r="G30" i="1"/>
  <c r="G33" i="1" l="1"/>
  <c r="G37" i="1"/>
  <c r="H37" i="1" s="1"/>
  <c r="G38" i="1" s="1"/>
  <c r="H38" i="1" s="1"/>
  <c r="G39" i="1" s="1"/>
  <c r="H39" i="1" s="1"/>
  <c r="G40" i="1" s="1"/>
  <c r="H40" i="1" s="1"/>
  <c r="G41" i="1" s="1"/>
  <c r="D37" i="1"/>
  <c r="E37" i="1" s="1"/>
  <c r="D38" i="1" s="1"/>
  <c r="E38" i="1" s="1"/>
  <c r="D39" i="1" s="1"/>
  <c r="E39" i="1" s="1"/>
</calcChain>
</file>

<file path=xl/sharedStrings.xml><?xml version="1.0" encoding="utf-8"?>
<sst xmlns="http://schemas.openxmlformats.org/spreadsheetml/2006/main" count="47" uniqueCount="46">
  <si>
    <t>Регистрация участников</t>
  </si>
  <si>
    <t>Приветственный кофе-брейк</t>
  </si>
  <si>
    <t>Экскурсия по фокус-выставке</t>
  </si>
  <si>
    <t>Перерыв на деловое общение</t>
  </si>
  <si>
    <t>Обед и деловое общение</t>
  </si>
  <si>
    <t>Кофе-брейк 20 мин</t>
  </si>
  <si>
    <t>Обед</t>
  </si>
  <si>
    <t>Кофе-брейк 25 мин</t>
  </si>
  <si>
    <t>Перерыв 10 мин</t>
  </si>
  <si>
    <t xml:space="preserve">Доклад </t>
  </si>
  <si>
    <t xml:space="preserve">  </t>
  </si>
  <si>
    <t>Гала-ужин</t>
  </si>
  <si>
    <t>Перерыв 30 мин</t>
  </si>
  <si>
    <t>Круглый стол</t>
  </si>
  <si>
    <t>СЕКЦИЯ 1. РЕИНДУСТРИАЛИЗАЦИЯ 2.0: МАШИНОСТРОЕНИЕ КАК ОПОРА ТЕХНОЛОГИЧЕСКОГО СУВЕРЕНИТЕТА</t>
  </si>
  <si>
    <t>CЕКЦИЯ 2.1 ИНТЕГРАЦИЯ СТАНКОВ И РОБОТИЗИРОВАННЫХ ЯЧЕЕК</t>
  </si>
  <si>
    <t>СЕКЦИЯ 2.2 КОНТРОЛЬ, ТОЧНОСТЬ, СТАБИЛЬНОСТЬ</t>
  </si>
  <si>
    <t>СЕКЦИЯ 3.2 ЦИФРОВИЗАЦИЯ И ПРОИЗВОДСТВЕННЫЕ ПЛАТФОРМЫ</t>
  </si>
  <si>
    <t>СЕКЦИЯ 4.1 ТОИР И НАДЁЖНОСТЬ ОБОРУДОВАНИЯ</t>
  </si>
  <si>
    <t>СЕКЦИЯ 4.2 КАДРЫ, КОМПЕТЕНЦИИ, ПРОИЗВОДСТВЕННАЯ СИСТЕМА</t>
  </si>
  <si>
    <t>КРУГЛЫЙ СТОЛ: «КАК ОБЕСПЕЧИТЬ ЭФФЕКТИВНОСТЬ, А НЕ ИМИТАЦИЮ МОДЕРНИЗАЦИИ?»</t>
  </si>
  <si>
    <r>
      <t xml:space="preserve">Торжественное открытие форума.  Приветственные обращения спонсоров и организаторов </t>
    </r>
    <r>
      <rPr>
        <b/>
        <sz val="11"/>
        <color theme="1"/>
        <rFont val="Calibri"/>
        <family val="2"/>
        <charset val="204"/>
        <scheme val="minor"/>
      </rPr>
      <t>INTEKPROM МАШФОРУМ 2026</t>
    </r>
  </si>
  <si>
    <t>CЕКЦИЯ 3.1. ИНЖИНИРИНГ, ИНЖЦЕНТР, АДДИТИВ</t>
  </si>
  <si>
    <r>
      <t xml:space="preserve">«Преобразование авиапрома: практическое воплощение философии бережливого производства на предприятиях вертолетостроения (на примере АО «Улан-Удэнский авиационный завод»)» - Гороховская Екатерина Сергеевна, кандидат экономических наук, доцент, заместитель начальника отдела РПС и бережливого производства </t>
    </r>
    <r>
      <rPr>
        <b/>
        <sz val="11"/>
        <color theme="1"/>
        <rFont val="Calibri"/>
        <family val="2"/>
        <charset val="204"/>
        <scheme val="minor"/>
      </rPr>
      <t>АО «Улан-Удэнский авиационный завод»</t>
    </r>
  </si>
  <si>
    <r>
      <t>«Опыт внедрения бережливого производства на АО «ПО ЕЛАЗ» - Гаврилов Олег Васильевич, руководитель службы
внедрения производственных систем</t>
    </r>
    <r>
      <rPr>
        <b/>
        <sz val="11"/>
        <color theme="1"/>
        <rFont val="Calibri"/>
        <family val="2"/>
        <charset val="204"/>
        <scheme val="minor"/>
      </rPr>
      <t xml:space="preserve"> АО «ПО ЕЛАЗ»</t>
    </r>
  </si>
  <si>
    <r>
      <t xml:space="preserve">«Опыт применения аддитивных технологий в газотурбинных двигателях и освоение реверс инжиниринга в условиях импортозамещения» - Воротынцев Иван Евгеньевич, заместитель главного
конструктора по новым изделиям </t>
    </r>
    <r>
      <rPr>
        <b/>
        <sz val="11"/>
        <color theme="1"/>
        <rFont val="Calibri"/>
        <family val="2"/>
        <charset val="204"/>
        <scheme val="minor"/>
      </rPr>
      <t>АО «Металлист-Самара»</t>
    </r>
  </si>
  <si>
    <r>
      <t xml:space="preserve">«Опыт внедрения системы автоматизированного поиска информации с применением искусственного интеллекта» -Кучук Антон Сергеевич, заместитель начальника ПКЦ по КБО </t>
    </r>
    <r>
      <rPr>
        <b/>
        <sz val="11"/>
        <color theme="1"/>
        <rFont val="Calibri"/>
        <family val="2"/>
        <charset val="204"/>
        <scheme val="minor"/>
      </rPr>
      <t>АО «Туполев»</t>
    </r>
  </si>
  <si>
    <r>
      <t xml:space="preserve">«Опыт применения численного моделирования в ПКЦ «Аэродинамика» - Ерохин Павел Васильевич, заместитель начальника центра по научной работе  </t>
    </r>
    <r>
      <rPr>
        <b/>
        <sz val="11"/>
        <color theme="1"/>
        <rFont val="Calibri"/>
        <family val="2"/>
        <charset val="204"/>
        <scheme val="minor"/>
      </rPr>
      <t>АО «Туполев»</t>
    </r>
  </si>
  <si>
    <r>
      <t xml:space="preserve">«Создание импорт независимого ИТ-пространства конструкторского центра предприятия ОПК» - Ерохов Николай Сергеевич генеральный директор; Куссев Станислав Андреевич директор по развитию бизнеса </t>
    </r>
    <r>
      <rPr>
        <b/>
        <sz val="11"/>
        <color theme="1"/>
        <rFont val="Calibri"/>
        <family val="2"/>
        <charset val="204"/>
        <scheme val="minor"/>
      </rPr>
      <t>ООО «ОАК-Инжиниринг»</t>
    </r>
  </si>
  <si>
    <r>
      <t xml:space="preserve">«Хватит «пылесосить» рынок: как превратить компанию в место силы для «своих». Удерживаем
«лучших» - Богданова Марина Юрьевна, начальник отдела управления персоналом </t>
    </r>
    <r>
      <rPr>
        <b/>
        <sz val="11"/>
        <color theme="1"/>
        <rFont val="Calibri"/>
        <family val="2"/>
        <charset val="204"/>
        <scheme val="minor"/>
      </rPr>
      <t>АО «Стройдормаш»</t>
    </r>
  </si>
  <si>
    <r>
      <t xml:space="preserve">«Внедрение комплекса T-Flex PLM» - Фёдоров Евгений Витальевич Руководитель Отдела внедрения систем PLM, Шалимов Роман Александрович-Руководитель </t>
    </r>
    <r>
      <rPr>
        <b/>
        <sz val="11"/>
        <color theme="1"/>
        <rFont val="Calibri"/>
        <family val="2"/>
        <charset val="204"/>
        <scheme val="minor"/>
      </rPr>
      <t>Научно- технического центра АО «Щербинский лифтостроительный завод»</t>
    </r>
  </si>
  <si>
    <r>
      <rPr>
        <sz val="11"/>
        <color theme="1"/>
        <rFont val="Calibri"/>
        <family val="2"/>
        <charset val="204"/>
        <scheme val="minor"/>
      </rPr>
      <t>Тема доклада уточняется -</t>
    </r>
    <r>
      <rPr>
        <b/>
        <sz val="11"/>
        <color theme="1"/>
        <rFont val="Calibri"/>
        <family val="2"/>
        <charset val="204"/>
        <scheme val="minor"/>
      </rPr>
      <t xml:space="preserve"> АО «СТП «ПЗМЦ» </t>
    </r>
    <r>
      <rPr>
        <b/>
        <sz val="11"/>
        <color rgb="FFFF0000"/>
        <rFont val="Calibri"/>
        <family val="2"/>
        <charset val="204"/>
        <scheme val="minor"/>
      </rPr>
      <t>*спонсор секции</t>
    </r>
  </si>
  <si>
    <r>
      <t xml:space="preserve">«Инженерный аутсорсинг» - Максимов Андрей Владимирович, генеральный директор </t>
    </r>
    <r>
      <rPr>
        <b/>
        <sz val="11"/>
        <color theme="1"/>
        <rFont val="Calibri"/>
        <family val="2"/>
        <charset val="204"/>
        <scheme val="minor"/>
      </rPr>
      <t>ООО «Актиас Тек» AKTIAS tech</t>
    </r>
  </si>
  <si>
    <r>
      <rPr>
        <sz val="11"/>
        <color theme="1"/>
        <rFont val="Calibri"/>
        <family val="2"/>
        <charset val="204"/>
        <scheme val="minor"/>
      </rPr>
      <t xml:space="preserve">«Цифровая революция на производстве: как автоматизация становится «серым кардиналом» Вашего предприятия)» - Попов Роман, директор по информационным технологиям и связи </t>
    </r>
    <r>
      <rPr>
        <b/>
        <sz val="11"/>
        <color theme="1"/>
        <rFont val="Calibri"/>
        <family val="2"/>
        <charset val="204"/>
        <scheme val="minor"/>
      </rPr>
      <t>АО «Стройдормаш»</t>
    </r>
  </si>
  <si>
    <t>«Производственная культура: как исправить последствия кадрового дефицита и падения технологической дисциплины» - Карбаинов Александр Владимирович, эксперт с 30+ годами опыта в развитии производственных систем и управлении предприятиями, разработчик методики аудита производственных систем, разработчик для лидеров: «Норильский никель», «Лукойл», «Газпром нефть», «Сибур», РЖД, «Т Плюс», «Татнефть»</t>
  </si>
  <si>
    <r>
      <t>Тема доклада уточняется -</t>
    </r>
    <r>
      <rPr>
        <b/>
        <sz val="11"/>
        <color theme="1"/>
        <rFont val="Calibri"/>
        <family val="2"/>
        <charset val="204"/>
        <scheme val="minor"/>
      </rPr>
      <t xml:space="preserve"> ООО «ФАКТОР НАДЕЖНОСТИ»</t>
    </r>
  </si>
  <si>
    <r>
      <t>«Инструменты подбора и удержания персонала в условиях дефицита» - Гильмутдинова Алина Наилевна, специалист по подбору персонала</t>
    </r>
    <r>
      <rPr>
        <b/>
        <sz val="11"/>
        <color theme="1"/>
        <rFont val="Calibri"/>
        <family val="2"/>
        <charset val="204"/>
        <scheme val="minor"/>
      </rPr>
      <t xml:space="preserve"> ООО «Вагнермайер Руссланд»</t>
    </r>
  </si>
  <si>
    <r>
      <t xml:space="preserve">«Государственное регулирование и стратегические приоритеты роботизации машиностроения: от нормативной базы к технологическому лидерству» - Мудрова Ольга Владимировна, исполнительный директор </t>
    </r>
    <r>
      <rPr>
        <b/>
        <sz val="11"/>
        <color theme="1"/>
        <rFont val="Calibri"/>
        <family val="2"/>
        <charset val="204"/>
        <scheme val="minor"/>
      </rPr>
      <t>Национальная ассоциация участников рынка робототехники (НАУРР)</t>
    </r>
  </si>
  <si>
    <r>
      <t xml:space="preserve">«Универсальный центр (ядро) управления, мониторинга и промышленной автоматизации Black Cube» - Чикрин Дмитрий Евгеньевич, директор Института ИИРСИ </t>
    </r>
    <r>
      <rPr>
        <b/>
        <sz val="11"/>
        <color theme="1"/>
        <rFont val="Calibri"/>
        <family val="2"/>
        <charset val="204"/>
        <scheme val="minor"/>
      </rPr>
      <t>ФГАОУ ВО Казанский (Приволжский) Федеральный
Университет</t>
    </r>
  </si>
  <si>
    <r>
      <t xml:space="preserve">«От аварийных ремонтов к предиктивному и превентивному обслуживанию: роль качественной пневматики Metal Work и программного обеспечения 1С ТОиР в трансформации ТОИР» - Гуськов Сергей Александрович, генеральный директор </t>
    </r>
    <r>
      <rPr>
        <b/>
        <sz val="11"/>
        <color theme="1"/>
        <rFont val="Calibri"/>
        <family val="2"/>
        <charset val="204"/>
        <scheme val="minor"/>
      </rPr>
      <t>ООО «Метал Уорк Пнеуматик»</t>
    </r>
  </si>
  <si>
    <r>
      <rPr>
        <sz val="11"/>
        <color theme="1"/>
        <rFont val="Calibri"/>
        <family val="2"/>
        <charset val="204"/>
        <scheme val="minor"/>
      </rPr>
      <t xml:space="preserve">Тема доклада уточняется - Шумский Александр Владимирович, руководитель отдела продаж, HL </t>
    </r>
    <r>
      <rPr>
        <b/>
        <sz val="11"/>
        <color theme="1"/>
        <rFont val="Calibri"/>
        <family val="2"/>
        <charset val="204"/>
        <scheme val="minor"/>
      </rPr>
      <t>ООО «СТМ»</t>
    </r>
    <r>
      <rPr>
        <sz val="11"/>
        <color theme="1"/>
        <rFont val="Calibri"/>
        <family val="2"/>
        <charset val="204"/>
        <scheme val="minor"/>
      </rPr>
      <t xml:space="preserve"> (бронь)</t>
    </r>
  </si>
  <si>
    <r>
      <t xml:space="preserve">«Модернизация существующего индукционного оборудования на предприятиях как инструмент сокращения издержек» - Закиров Марат Рамилевич, генеральный директор </t>
    </r>
    <r>
      <rPr>
        <b/>
        <sz val="11"/>
        <color theme="1"/>
        <rFont val="Calibri"/>
        <family val="2"/>
        <charset val="204"/>
        <scheme val="minor"/>
      </rPr>
      <t>ООО «Индукционные Машины»</t>
    </r>
  </si>
  <si>
    <r>
      <t xml:space="preserve">Тема доклада уточняется - </t>
    </r>
    <r>
      <rPr>
        <b/>
        <sz val="11"/>
        <color theme="1"/>
        <rFont val="Calibri"/>
        <family val="2"/>
        <charset val="204"/>
        <scheme val="minor"/>
      </rPr>
      <t>ООО «Группа ЛАД»</t>
    </r>
  </si>
  <si>
    <r>
      <t xml:space="preserve">Тема доклада уточняется - </t>
    </r>
    <r>
      <rPr>
        <b/>
        <sz val="11"/>
        <color theme="1"/>
        <rFont val="Calibri"/>
        <family val="2"/>
        <charset val="204"/>
        <scheme val="minor"/>
      </rPr>
      <t>ООО «АВЕА Технолоджи»</t>
    </r>
  </si>
  <si>
    <r>
      <t xml:space="preserve">«Внедрение 5-координатной резки на примере одного машиностроительного предприятия» -  Жульдиков Иван Андреевич, генеральный директоря - </t>
    </r>
    <r>
      <rPr>
        <b/>
        <sz val="11"/>
        <color theme="1"/>
        <rFont val="Calibri"/>
        <family val="2"/>
        <charset val="204"/>
        <scheme val="minor"/>
      </rPr>
      <t>ООО «РЭДИАНС»</t>
    </r>
  </si>
  <si>
    <r>
      <rPr>
        <sz val="11"/>
        <color theme="1"/>
        <rFont val="Calibri"/>
        <family val="2"/>
        <charset val="204"/>
        <scheme val="minor"/>
      </rPr>
      <t>«Применение аддитивных технологий в литейной промышленности – это стратегическое преимущетсво» - Голубцов Денис Александрович, коммерческий директор</t>
    </r>
    <r>
      <rPr>
        <b/>
        <sz val="11"/>
        <color theme="1"/>
        <rFont val="Calibri"/>
        <family val="2"/>
        <charset val="204"/>
        <scheme val="minor"/>
      </rPr>
      <t xml:space="preserve"> ООО «ЗИАС МАШИНЕРИ»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</si>
</sst>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theme="0" tint="-4.9989318521683403E-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</font>
    <font>
      <sz val="12"/>
      <color theme="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rgb="FF0564BB"/>
        <bgColor indexed="64"/>
      </patternFill>
    </fill>
    <fill>
      <patternFill patternType="solid">
        <fgColor rgb="FF0564BB"/>
        <bgColor rgb="FF0C4648"/>
      </patternFill>
    </fill>
    <fill>
      <patternFill patternType="solid">
        <fgColor rgb="FF0564BB"/>
        <bgColor indexed="16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3" fillId="2" borderId="0" xfId="0" applyFont="1" applyFill="1"/>
    <xf numFmtId="20" fontId="0" fillId="2" borderId="5" xfId="0" applyNumberFormat="1" applyFill="1" applyBorder="1" applyAlignment="1">
      <alignment horizontal="center" vertical="center" wrapText="1"/>
    </xf>
    <xf numFmtId="0" fontId="33" fillId="0" borderId="0" xfId="0" applyFont="1"/>
    <xf numFmtId="21" fontId="33" fillId="0" borderId="0" xfId="0" applyNumberFormat="1" applyFont="1"/>
    <xf numFmtId="20" fontId="0" fillId="2" borderId="11" xfId="0" applyNumberFormat="1" applyFill="1" applyBorder="1" applyAlignment="1">
      <alignment horizontal="center" vertical="center" wrapText="1"/>
    </xf>
    <xf numFmtId="20" fontId="0" fillId="3" borderId="11" xfId="0" applyNumberFormat="1" applyFill="1" applyBorder="1" applyAlignment="1">
      <alignment horizontal="center" vertical="center" wrapText="1"/>
    </xf>
    <xf numFmtId="20" fontId="32" fillId="3" borderId="5" xfId="0" applyNumberFormat="1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vertical="center" wrapText="1"/>
    </xf>
    <xf numFmtId="20" fontId="0" fillId="3" borderId="5" xfId="0" applyNumberFormat="1" applyFill="1" applyBorder="1" applyAlignment="1">
      <alignment horizontal="center" vertical="center" wrapText="1"/>
    </xf>
    <xf numFmtId="20" fontId="0" fillId="2" borderId="9" xfId="0" applyNumberFormat="1" applyFill="1" applyBorder="1" applyAlignment="1">
      <alignment horizontal="center" vertical="center" wrapText="1"/>
    </xf>
    <xf numFmtId="20" fontId="0" fillId="2" borderId="13" xfId="0" applyNumberFormat="1" applyFill="1" applyBorder="1" applyAlignment="1">
      <alignment horizontal="center" vertical="center" wrapText="1"/>
    </xf>
    <xf numFmtId="20" fontId="0" fillId="2" borderId="12" xfId="0" applyNumberFormat="1" applyFill="1" applyBorder="1" applyAlignment="1">
      <alignment horizontal="center" vertical="center" wrapText="1"/>
    </xf>
    <xf numFmtId="0" fontId="30" fillId="0" borderId="0" xfId="0" applyFont="1"/>
    <xf numFmtId="0" fontId="29" fillId="0" borderId="0" xfId="0" applyFont="1"/>
    <xf numFmtId="0" fontId="27" fillId="3" borderId="9" xfId="0" applyFont="1" applyFill="1" applyBorder="1" applyAlignment="1">
      <alignment vertical="center" wrapText="1"/>
    </xf>
    <xf numFmtId="0" fontId="35" fillId="3" borderId="10" xfId="0" applyFont="1" applyFill="1" applyBorder="1" applyAlignment="1">
      <alignment horizontal="left" vertical="top" wrapText="1"/>
    </xf>
    <xf numFmtId="20" fontId="0" fillId="2" borderId="21" xfId="0" applyNumberFormat="1" applyFill="1" applyBorder="1" applyAlignment="1">
      <alignment horizontal="center" vertical="center" wrapText="1"/>
    </xf>
    <xf numFmtId="20" fontId="0" fillId="2" borderId="22" xfId="0" applyNumberFormat="1" applyFill="1" applyBorder="1" applyAlignment="1">
      <alignment horizontal="center" vertical="center" wrapText="1"/>
    </xf>
    <xf numFmtId="20" fontId="0" fillId="3" borderId="23" xfId="0" applyNumberFormat="1" applyFill="1" applyBorder="1" applyAlignment="1">
      <alignment horizontal="center" vertical="center" wrapText="1"/>
    </xf>
    <xf numFmtId="20" fontId="0" fillId="3" borderId="24" xfId="0" applyNumberFormat="1" applyFill="1" applyBorder="1" applyAlignment="1">
      <alignment horizontal="center" vertical="center" wrapText="1"/>
    </xf>
    <xf numFmtId="20" fontId="0" fillId="2" borderId="25" xfId="0" applyNumberFormat="1" applyFill="1" applyBorder="1" applyAlignment="1">
      <alignment horizontal="center" vertical="center" wrapText="1"/>
    </xf>
    <xf numFmtId="20" fontId="31" fillId="3" borderId="23" xfId="0" applyNumberFormat="1" applyFont="1" applyFill="1" applyBorder="1" applyAlignment="1">
      <alignment horizontal="center" vertical="center" wrapText="1"/>
    </xf>
    <xf numFmtId="20" fontId="31" fillId="3" borderId="24" xfId="0" applyNumberFormat="1" applyFont="1" applyFill="1" applyBorder="1" applyAlignment="1">
      <alignment horizontal="center" vertical="center" wrapText="1"/>
    </xf>
    <xf numFmtId="0" fontId="0" fillId="2" borderId="27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20" fontId="30" fillId="3" borderId="23" xfId="0" applyNumberFormat="1" applyFont="1" applyFill="1" applyBorder="1" applyAlignment="1">
      <alignment horizontal="center" vertical="center" wrapText="1"/>
    </xf>
    <xf numFmtId="0" fontId="41" fillId="0" borderId="0" xfId="0" applyFont="1"/>
    <xf numFmtId="21" fontId="41" fillId="0" borderId="0" xfId="0" applyNumberFormat="1" applyFont="1"/>
    <xf numFmtId="20" fontId="0" fillId="3" borderId="31" xfId="0" applyNumberFormat="1" applyFill="1" applyBorder="1" applyAlignment="1">
      <alignment horizontal="center" vertical="center" wrapText="1"/>
    </xf>
    <xf numFmtId="20" fontId="0" fillId="3" borderId="32" xfId="0" applyNumberFormat="1" applyFill="1" applyBorder="1" applyAlignment="1">
      <alignment horizontal="center" vertical="center" wrapText="1"/>
    </xf>
    <xf numFmtId="0" fontId="0" fillId="4" borderId="4" xfId="0" applyFill="1" applyBorder="1"/>
    <xf numFmtId="0" fontId="33" fillId="4" borderId="1" xfId="0" applyFont="1" applyFill="1" applyBorder="1"/>
    <xf numFmtId="0" fontId="0" fillId="4" borderId="0" xfId="0" applyFill="1" applyBorder="1"/>
    <xf numFmtId="0" fontId="33" fillId="4" borderId="3" xfId="0" applyFont="1" applyFill="1" applyBorder="1"/>
    <xf numFmtId="0" fontId="0" fillId="4" borderId="8" xfId="0" applyFill="1" applyBorder="1"/>
    <xf numFmtId="0" fontId="33" fillId="5" borderId="3" xfId="0" applyFont="1" applyFill="1" applyBorder="1"/>
    <xf numFmtId="0" fontId="0" fillId="4" borderId="6" xfId="0" applyFill="1" applyBorder="1"/>
    <xf numFmtId="164" fontId="40" fillId="6" borderId="35" xfId="0" applyNumberFormat="1" applyFont="1" applyFill="1" applyBorder="1" applyAlignment="1">
      <alignment horizontal="center" vertical="center" wrapText="1"/>
    </xf>
    <xf numFmtId="164" fontId="40" fillId="6" borderId="36" xfId="0" applyNumberFormat="1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vertical="center" wrapText="1"/>
    </xf>
    <xf numFmtId="0" fontId="39" fillId="6" borderId="20" xfId="0" applyFont="1" applyFill="1" applyBorder="1" applyAlignment="1">
      <alignment vertical="center" wrapText="1"/>
    </xf>
    <xf numFmtId="164" fontId="40" fillId="6" borderId="25" xfId="0" applyNumberFormat="1" applyFont="1" applyFill="1" applyBorder="1" applyAlignment="1">
      <alignment horizontal="center" vertical="center" wrapText="1"/>
    </xf>
    <xf numFmtId="164" fontId="40" fillId="6" borderId="22" xfId="0" applyNumberFormat="1" applyFont="1" applyFill="1" applyBorder="1" applyAlignment="1">
      <alignment horizontal="center" vertical="center" wrapText="1"/>
    </xf>
    <xf numFmtId="0" fontId="30" fillId="4" borderId="7" xfId="0" applyFont="1" applyFill="1" applyBorder="1"/>
    <xf numFmtId="0" fontId="0" fillId="4" borderId="7" xfId="0" applyFill="1" applyBorder="1"/>
    <xf numFmtId="0" fontId="19" fillId="3" borderId="5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vertical="center" wrapText="1"/>
    </xf>
    <xf numFmtId="0" fontId="35" fillId="3" borderId="18" xfId="0" applyFont="1" applyFill="1" applyBorder="1" applyAlignment="1">
      <alignment horizontal="left" vertical="center" wrapText="1"/>
    </xf>
    <xf numFmtId="0" fontId="35" fillId="3" borderId="26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center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8" fillId="2" borderId="20" xfId="0" applyFont="1" applyFill="1" applyBorder="1" applyAlignment="1">
      <alignment horizontal="left" vertical="center" wrapText="1"/>
    </xf>
    <xf numFmtId="0" fontId="28" fillId="2" borderId="21" xfId="0" applyFont="1" applyFill="1" applyBorder="1" applyAlignment="1">
      <alignment horizontal="left" vertical="center" wrapText="1"/>
    </xf>
    <xf numFmtId="0" fontId="28" fillId="2" borderId="15" xfId="0" applyFont="1" applyFill="1" applyBorder="1" applyAlignment="1">
      <alignment horizontal="left" vertical="center" wrapText="1"/>
    </xf>
    <xf numFmtId="0" fontId="28" fillId="2" borderId="14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28" fillId="2" borderId="17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37" fillId="4" borderId="33" xfId="0" applyFont="1" applyFill="1" applyBorder="1" applyAlignment="1">
      <alignment horizontal="center" vertical="center" wrapText="1"/>
    </xf>
    <xf numFmtId="0" fontId="37" fillId="4" borderId="29" xfId="0" applyFont="1" applyFill="1" applyBorder="1" applyAlignment="1">
      <alignment horizontal="center" vertical="center" wrapText="1"/>
    </xf>
    <xf numFmtId="0" fontId="37" fillId="4" borderId="34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20" fontId="7" fillId="3" borderId="15" xfId="0" applyNumberFormat="1" applyFont="1" applyFill="1" applyBorder="1" applyAlignment="1">
      <alignment horizontal="center" vertical="center" wrapText="1"/>
    </xf>
    <xf numFmtId="20" fontId="0" fillId="3" borderId="14" xfId="0" applyNumberFormat="1" applyFill="1" applyBorder="1" applyAlignment="1">
      <alignment horizontal="center" vertical="center" wrapText="1"/>
    </xf>
    <xf numFmtId="20" fontId="0" fillId="3" borderId="9" xfId="0" applyNumberForma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20" fontId="23" fillId="3" borderId="15" xfId="0" applyNumberFormat="1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37" fillId="4" borderId="29" xfId="0" applyFont="1" applyFill="1" applyBorder="1" applyAlignment="1">
      <alignment horizontal="left" vertical="center" wrapText="1"/>
    </xf>
    <xf numFmtId="0" fontId="37" fillId="4" borderId="30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20" fontId="0" fillId="2" borderId="19" xfId="0" applyNumberFormat="1" applyFill="1" applyBorder="1" applyAlignment="1">
      <alignment horizontal="left" vertical="center" wrapText="1"/>
    </xf>
    <xf numFmtId="20" fontId="0" fillId="2" borderId="20" xfId="0" applyNumberFormat="1" applyFill="1" applyBorder="1" applyAlignment="1">
      <alignment horizontal="left" vertical="center" wrapText="1"/>
    </xf>
    <xf numFmtId="20" fontId="0" fillId="2" borderId="28" xfId="0" applyNumberForma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left" vertical="center" wrapText="1" indent="1"/>
    </xf>
    <xf numFmtId="0" fontId="38" fillId="4" borderId="2" xfId="0" applyFont="1" applyFill="1" applyBorder="1" applyAlignment="1">
      <alignment horizontal="left" vertical="center" wrapText="1" indent="1"/>
    </xf>
    <xf numFmtId="0" fontId="38" fillId="4" borderId="37" xfId="0" applyFont="1" applyFill="1" applyBorder="1" applyAlignment="1">
      <alignment horizontal="left" vertical="center" wrapText="1" indent="1"/>
    </xf>
    <xf numFmtId="0" fontId="36" fillId="4" borderId="29" xfId="0" applyFont="1" applyFill="1" applyBorder="1" applyAlignment="1">
      <alignment horizontal="left" vertical="center" wrapText="1" indent="1"/>
    </xf>
    <xf numFmtId="0" fontId="36" fillId="4" borderId="30" xfId="0" applyFont="1" applyFill="1" applyBorder="1" applyAlignment="1">
      <alignment horizontal="left" vertical="center" wrapText="1" indent="1"/>
    </xf>
    <xf numFmtId="0" fontId="36" fillId="4" borderId="0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564BB"/>
      <color rgb="FF0077B6"/>
      <color rgb="FF3E276F"/>
      <color rgb="FF1919A3"/>
      <color rgb="FF0C4029"/>
      <color rgb="FF52276F"/>
      <color rgb="FF253F3B"/>
      <color rgb="FF406C67"/>
      <color rgb="FF0C4648"/>
      <color rgb="FF355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100852</xdr:rowOff>
    </xdr:from>
    <xdr:to>
      <xdr:col>8</xdr:col>
      <xdr:colOff>14525</xdr:colOff>
      <xdr:row>9</xdr:row>
      <xdr:rowOff>313764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0DE0DFB-0B53-4211-936D-AC4FBA2EF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100852"/>
          <a:ext cx="8699084" cy="1658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8"/>
  <sheetViews>
    <sheetView tabSelected="1" topLeftCell="A28" zoomScale="85" zoomScaleNormal="85" zoomScalePageLayoutView="40" workbookViewId="0">
      <selection activeCell="N29" sqref="N29"/>
    </sheetView>
  </sheetViews>
  <sheetFormatPr defaultColWidth="9" defaultRowHeight="14.4" x14ac:dyDescent="0.3"/>
  <cols>
    <col min="1" max="1" width="2.33203125" customWidth="1"/>
    <col min="2" max="2" width="1.44140625" customWidth="1"/>
    <col min="3" max="3" width="49.44140625" bestFit="1" customWidth="1"/>
    <col min="4" max="4" width="7.44140625" customWidth="1"/>
    <col min="5" max="5" width="8.109375" customWidth="1"/>
    <col min="6" max="6" width="50.109375" bestFit="1" customWidth="1"/>
    <col min="7" max="7" width="8" customWidth="1"/>
    <col min="8" max="8" width="7.33203125" customWidth="1"/>
    <col min="9" max="9" width="1.33203125" customWidth="1"/>
    <col min="10" max="10" width="3.44140625" customWidth="1"/>
    <col min="12" max="12" width="31.109375" customWidth="1"/>
    <col min="14" max="14" width="9" customWidth="1"/>
    <col min="16" max="16" width="9" customWidth="1"/>
  </cols>
  <sheetData>
    <row r="1" spans="1:13" ht="7.5" customHeight="1" x14ac:dyDescent="0.3">
      <c r="A1" s="1"/>
      <c r="B1" s="32"/>
      <c r="C1" s="33"/>
      <c r="D1" s="33"/>
      <c r="E1" s="33"/>
      <c r="F1" s="33"/>
      <c r="G1" s="33"/>
      <c r="H1" s="33"/>
      <c r="I1" s="31"/>
    </row>
    <row r="2" spans="1:13" ht="15" customHeight="1" x14ac:dyDescent="0.3">
      <c r="A2" s="1"/>
      <c r="B2" s="34"/>
      <c r="C2" s="66"/>
      <c r="D2" s="66"/>
      <c r="E2" s="66"/>
      <c r="F2" s="66"/>
      <c r="G2" s="66"/>
      <c r="H2" s="66"/>
      <c r="I2" s="31"/>
      <c r="L2" s="3" t="s">
        <v>13</v>
      </c>
      <c r="M2" s="4">
        <v>4.1666666666666664E-2</v>
      </c>
    </row>
    <row r="3" spans="1:13" ht="12.6" customHeight="1" x14ac:dyDescent="0.3">
      <c r="A3" s="1"/>
      <c r="B3" s="34"/>
      <c r="C3" s="66"/>
      <c r="D3" s="66"/>
      <c r="E3" s="66"/>
      <c r="F3" s="66"/>
      <c r="G3" s="66"/>
      <c r="H3" s="66"/>
      <c r="I3" s="31"/>
      <c r="L3" s="3" t="s">
        <v>5</v>
      </c>
      <c r="M3" s="4">
        <v>1.3888888888888888E-2</v>
      </c>
    </row>
    <row r="4" spans="1:13" ht="13.95" customHeight="1" x14ac:dyDescent="0.3">
      <c r="A4" s="1"/>
      <c r="B4" s="34"/>
      <c r="C4" s="66"/>
      <c r="D4" s="66"/>
      <c r="E4" s="66"/>
      <c r="F4" s="66"/>
      <c r="G4" s="66"/>
      <c r="H4" s="66"/>
      <c r="I4" s="31"/>
      <c r="L4" s="3" t="s">
        <v>6</v>
      </c>
      <c r="M4" s="4">
        <v>5.5555555555555552E-2</v>
      </c>
    </row>
    <row r="5" spans="1:13" ht="13.95" customHeight="1" x14ac:dyDescent="0.3">
      <c r="A5" s="1"/>
      <c r="B5" s="34"/>
      <c r="C5" s="66"/>
      <c r="D5" s="66"/>
      <c r="E5" s="66"/>
      <c r="F5" s="66"/>
      <c r="G5" s="66"/>
      <c r="H5" s="66"/>
      <c r="I5" s="31"/>
      <c r="L5" s="3" t="s">
        <v>7</v>
      </c>
      <c r="M5" s="4">
        <v>2.7777777777777801E-2</v>
      </c>
    </row>
    <row r="6" spans="1:13" ht="13.95" customHeight="1" x14ac:dyDescent="0.3">
      <c r="A6" s="1"/>
      <c r="B6" s="34"/>
      <c r="C6" s="66"/>
      <c r="D6" s="66"/>
      <c r="E6" s="66"/>
      <c r="F6" s="66"/>
      <c r="G6" s="66"/>
      <c r="H6" s="66"/>
      <c r="I6" s="31"/>
      <c r="L6" s="3" t="s">
        <v>8</v>
      </c>
      <c r="M6" s="4">
        <v>6.9444444444444397E-3</v>
      </c>
    </row>
    <row r="7" spans="1:13" ht="13.95" customHeight="1" x14ac:dyDescent="0.3">
      <c r="A7" s="1"/>
      <c r="B7" s="34"/>
      <c r="C7" s="66"/>
      <c r="D7" s="66"/>
      <c r="E7" s="66"/>
      <c r="F7" s="66"/>
      <c r="G7" s="66"/>
      <c r="H7" s="66"/>
      <c r="I7" s="31"/>
      <c r="L7" s="3" t="s">
        <v>12</v>
      </c>
      <c r="M7" s="4">
        <v>2.0833333333333332E-2</v>
      </c>
    </row>
    <row r="8" spans="1:13" ht="13.95" customHeight="1" x14ac:dyDescent="0.3">
      <c r="A8" s="1"/>
      <c r="B8" s="34"/>
      <c r="C8" s="66"/>
      <c r="D8" s="66"/>
      <c r="E8" s="66"/>
      <c r="F8" s="66"/>
      <c r="G8" s="66"/>
      <c r="H8" s="66"/>
      <c r="I8" s="31"/>
      <c r="L8" s="3" t="s">
        <v>9</v>
      </c>
      <c r="M8" s="4">
        <v>1.38888888888889E-2</v>
      </c>
    </row>
    <row r="9" spans="1:13" ht="12.6" customHeight="1" x14ac:dyDescent="0.3">
      <c r="A9" s="1"/>
      <c r="B9" s="34"/>
      <c r="C9" s="66"/>
      <c r="D9" s="66"/>
      <c r="E9" s="66"/>
      <c r="F9" s="66"/>
      <c r="G9" s="66"/>
      <c r="H9" s="66"/>
      <c r="I9" s="31"/>
      <c r="L9" s="27"/>
      <c r="M9" s="28"/>
    </row>
    <row r="10" spans="1:13" ht="31.95" customHeight="1" thickBot="1" x14ac:dyDescent="0.35">
      <c r="A10" s="1"/>
      <c r="B10" s="34"/>
      <c r="C10" s="67"/>
      <c r="D10" s="67"/>
      <c r="E10" s="67"/>
      <c r="F10" s="67"/>
      <c r="G10" s="67"/>
      <c r="H10" s="67"/>
      <c r="I10" s="31"/>
      <c r="K10" s="13" t="s">
        <v>10</v>
      </c>
    </row>
    <row r="11" spans="1:13" ht="25.95" customHeight="1" x14ac:dyDescent="0.3">
      <c r="A11" s="1"/>
      <c r="B11" s="34"/>
      <c r="C11" s="76" t="s">
        <v>0</v>
      </c>
      <c r="D11" s="77"/>
      <c r="E11" s="77"/>
      <c r="F11" s="78"/>
      <c r="G11" s="11">
        <v>0.35416666666666669</v>
      </c>
      <c r="H11" s="12">
        <v>0.375</v>
      </c>
      <c r="I11" s="31"/>
    </row>
    <row r="12" spans="1:13" ht="24.6" customHeight="1" x14ac:dyDescent="0.3">
      <c r="A12" s="1"/>
      <c r="B12" s="34"/>
      <c r="C12" s="73" t="s">
        <v>1</v>
      </c>
      <c r="D12" s="74"/>
      <c r="E12" s="74"/>
      <c r="F12" s="75"/>
      <c r="G12" s="10">
        <f t="shared" ref="G12:G13" si="0">H11</f>
        <v>0.375</v>
      </c>
      <c r="H12" s="5">
        <v>0.3888888888888889</v>
      </c>
      <c r="I12" s="31"/>
    </row>
    <row r="13" spans="1:13" ht="25.2" customHeight="1" thickBot="1" x14ac:dyDescent="0.35">
      <c r="A13" s="1"/>
      <c r="B13" s="34"/>
      <c r="C13" s="70" t="s">
        <v>21</v>
      </c>
      <c r="D13" s="71"/>
      <c r="E13" s="71"/>
      <c r="F13" s="72"/>
      <c r="G13" s="17">
        <f t="shared" si="0"/>
        <v>0.3888888888888889</v>
      </c>
      <c r="H13" s="18">
        <f>G13+M6</f>
        <v>0.39583333333333331</v>
      </c>
      <c r="I13" s="31"/>
    </row>
    <row r="14" spans="1:13" ht="48" customHeight="1" thickBot="1" x14ac:dyDescent="0.35">
      <c r="A14" s="1"/>
      <c r="B14" s="34"/>
      <c r="C14" s="68" t="s">
        <v>14</v>
      </c>
      <c r="D14" s="69"/>
      <c r="E14" s="69"/>
      <c r="F14" s="69"/>
      <c r="G14" s="69"/>
      <c r="H14" s="69"/>
      <c r="I14" s="31"/>
    </row>
    <row r="15" spans="1:13" ht="69.75" customHeight="1" x14ac:dyDescent="0.3">
      <c r="A15" s="1"/>
      <c r="B15" s="36"/>
      <c r="C15" s="82" t="s">
        <v>23</v>
      </c>
      <c r="D15" s="83"/>
      <c r="E15" s="83"/>
      <c r="F15" s="84"/>
      <c r="G15" s="19">
        <f>H13</f>
        <v>0.39583333333333331</v>
      </c>
      <c r="H15" s="20">
        <f>G15+M8</f>
        <v>0.40972222222222221</v>
      </c>
      <c r="I15" s="31"/>
    </row>
    <row r="16" spans="1:13" ht="78.75" customHeight="1" x14ac:dyDescent="0.3">
      <c r="A16" s="1"/>
      <c r="B16" s="36"/>
      <c r="C16" s="85" t="s">
        <v>24</v>
      </c>
      <c r="D16" s="86"/>
      <c r="E16" s="86"/>
      <c r="F16" s="87"/>
      <c r="G16" s="9">
        <f>H15</f>
        <v>0.40972222222222221</v>
      </c>
      <c r="H16" s="6">
        <f>G16+M8</f>
        <v>0.4236111111111111</v>
      </c>
      <c r="I16" s="31"/>
    </row>
    <row r="17" spans="1:9" ht="59.4" customHeight="1" x14ac:dyDescent="0.3">
      <c r="A17" s="1"/>
      <c r="B17" s="36"/>
      <c r="C17" s="88" t="s">
        <v>38</v>
      </c>
      <c r="D17" s="89"/>
      <c r="E17" s="89"/>
      <c r="F17" s="90"/>
      <c r="G17" s="9">
        <f>H16</f>
        <v>0.4236111111111111</v>
      </c>
      <c r="H17" s="6">
        <f>G17+M8</f>
        <v>0.4375</v>
      </c>
      <c r="I17" s="31"/>
    </row>
    <row r="18" spans="1:9" ht="69.75" customHeight="1" x14ac:dyDescent="0.3">
      <c r="A18" s="1"/>
      <c r="B18" s="36"/>
      <c r="C18" s="91" t="s">
        <v>37</v>
      </c>
      <c r="D18" s="92"/>
      <c r="E18" s="92"/>
      <c r="F18" s="93"/>
      <c r="G18" s="9">
        <f>H17</f>
        <v>0.4375</v>
      </c>
      <c r="H18" s="6">
        <f>G18+M8</f>
        <v>0.4513888888888889</v>
      </c>
      <c r="I18" s="31"/>
    </row>
    <row r="19" spans="1:9" ht="59.4" customHeight="1" x14ac:dyDescent="0.3">
      <c r="A19" s="1"/>
      <c r="B19" s="36"/>
      <c r="C19" s="94"/>
      <c r="D19" s="89"/>
      <c r="E19" s="89"/>
      <c r="F19" s="90"/>
      <c r="G19" s="9">
        <f>H18</f>
        <v>0.4513888888888889</v>
      </c>
      <c r="H19" s="6">
        <f>G19+M8</f>
        <v>0.46527777777777779</v>
      </c>
      <c r="I19" s="31"/>
    </row>
    <row r="20" spans="1:9" x14ac:dyDescent="0.3">
      <c r="A20" s="1"/>
      <c r="B20" s="36"/>
      <c r="C20" s="95" t="s">
        <v>2</v>
      </c>
      <c r="D20" s="96"/>
      <c r="E20" s="96"/>
      <c r="F20" s="97"/>
      <c r="G20" s="2">
        <f>H19</f>
        <v>0.46527777777777779</v>
      </c>
      <c r="H20" s="5">
        <f>G20+M3</f>
        <v>0.47916666666666669</v>
      </c>
      <c r="I20" s="31"/>
    </row>
    <row r="21" spans="1:9" ht="15" thickBot="1" x14ac:dyDescent="0.35">
      <c r="A21" s="1"/>
      <c r="B21" s="36"/>
      <c r="C21" s="98" t="s">
        <v>3</v>
      </c>
      <c r="D21" s="99"/>
      <c r="E21" s="99"/>
      <c r="F21" s="100"/>
      <c r="G21" s="21">
        <f t="shared" ref="G21" si="1">H20</f>
        <v>0.47916666666666669</v>
      </c>
      <c r="H21" s="18">
        <f>G21+M7</f>
        <v>0.5</v>
      </c>
      <c r="I21" s="31"/>
    </row>
    <row r="22" spans="1:9" ht="92.25" customHeight="1" thickBot="1" x14ac:dyDescent="0.35">
      <c r="A22" s="1"/>
      <c r="B22" s="36"/>
      <c r="C22" s="111" t="s">
        <v>15</v>
      </c>
      <c r="D22" s="111"/>
      <c r="E22" s="112"/>
      <c r="F22" s="113" t="s">
        <v>16</v>
      </c>
      <c r="G22" s="113"/>
      <c r="H22" s="113"/>
      <c r="I22" s="31"/>
    </row>
    <row r="23" spans="1:9" ht="103.5" customHeight="1" x14ac:dyDescent="0.3">
      <c r="A23" s="1"/>
      <c r="B23" s="36"/>
      <c r="C23" s="51" t="s">
        <v>31</v>
      </c>
      <c r="D23" s="19">
        <f>H21</f>
        <v>0.5</v>
      </c>
      <c r="E23" s="20">
        <f>D23+M8</f>
        <v>0.51388888888888895</v>
      </c>
      <c r="F23" s="50" t="s">
        <v>33</v>
      </c>
      <c r="G23" s="22">
        <f>H21</f>
        <v>0.5</v>
      </c>
      <c r="H23" s="23">
        <f>D23+M8</f>
        <v>0.51388888888888895</v>
      </c>
      <c r="I23" s="31"/>
    </row>
    <row r="24" spans="1:9" ht="116.25" customHeight="1" x14ac:dyDescent="0.3">
      <c r="A24" s="1"/>
      <c r="B24" s="36"/>
      <c r="C24" s="8" t="s">
        <v>40</v>
      </c>
      <c r="D24" s="9">
        <f>E23</f>
        <v>0.51388888888888895</v>
      </c>
      <c r="E24" s="6">
        <f>D24+M8</f>
        <v>0.5277777777777779</v>
      </c>
      <c r="F24" s="52"/>
      <c r="G24" s="9">
        <f>H23</f>
        <v>0.51388888888888895</v>
      </c>
      <c r="H24" s="6">
        <f>G24+M8</f>
        <v>0.5277777777777779</v>
      </c>
      <c r="I24" s="31"/>
    </row>
    <row r="25" spans="1:9" ht="86.25" customHeight="1" x14ac:dyDescent="0.3">
      <c r="A25" s="1"/>
      <c r="B25" s="36"/>
      <c r="C25" s="64" t="s">
        <v>43</v>
      </c>
      <c r="D25" s="7">
        <f>E24</f>
        <v>0.5277777777777779</v>
      </c>
      <c r="E25" s="6">
        <f>D25+M8</f>
        <v>0.54166666666666685</v>
      </c>
      <c r="F25" s="53"/>
      <c r="G25" s="7">
        <f>H24</f>
        <v>0.5277777777777779</v>
      </c>
      <c r="H25" s="6">
        <f>G25+M8</f>
        <v>0.54166666666666685</v>
      </c>
      <c r="I25" s="31"/>
    </row>
    <row r="26" spans="1:9" ht="109.5" customHeight="1" x14ac:dyDescent="0.3">
      <c r="A26" s="1"/>
      <c r="B26" s="36"/>
      <c r="C26" s="64" t="s">
        <v>41</v>
      </c>
      <c r="D26" s="9">
        <f>E25</f>
        <v>0.54166666666666685</v>
      </c>
      <c r="E26" s="6">
        <f>D26+M8</f>
        <v>0.5555555555555558</v>
      </c>
      <c r="F26" s="15"/>
      <c r="G26" s="9">
        <f>H25</f>
        <v>0.54166666666666685</v>
      </c>
      <c r="H26" s="6">
        <f>G26+M8</f>
        <v>0.5555555555555558</v>
      </c>
      <c r="I26" s="31"/>
    </row>
    <row r="27" spans="1:9" ht="108.6" customHeight="1" x14ac:dyDescent="0.3">
      <c r="A27" s="1"/>
      <c r="B27" s="36"/>
      <c r="C27" s="65" t="s">
        <v>44</v>
      </c>
      <c r="D27" s="9">
        <f>E26</f>
        <v>0.5555555555555558</v>
      </c>
      <c r="E27" s="6">
        <f>D27+M8</f>
        <v>0.56944444444444475</v>
      </c>
      <c r="F27" s="15"/>
      <c r="G27" s="9">
        <f>H26</f>
        <v>0.5555555555555558</v>
      </c>
      <c r="H27" s="6">
        <f>G27+M8</f>
        <v>0.56944444444444475</v>
      </c>
      <c r="I27" s="31"/>
    </row>
    <row r="28" spans="1:9" ht="24.6" customHeight="1" thickBot="1" x14ac:dyDescent="0.35">
      <c r="A28" s="1"/>
      <c r="B28" s="36"/>
      <c r="C28" s="24" t="s">
        <v>4</v>
      </c>
      <c r="D28" s="25"/>
      <c r="E28" s="25"/>
      <c r="F28" s="25"/>
      <c r="G28" s="21">
        <f>H27</f>
        <v>0.56944444444444475</v>
      </c>
      <c r="H28" s="18">
        <f>G28+M4</f>
        <v>0.62500000000000033</v>
      </c>
      <c r="I28" s="31"/>
    </row>
    <row r="29" spans="1:9" ht="96.75" customHeight="1" x14ac:dyDescent="0.3">
      <c r="A29" s="1"/>
      <c r="B29" s="36"/>
      <c r="C29" s="108" t="s">
        <v>22</v>
      </c>
      <c r="D29" s="109"/>
      <c r="E29" s="110"/>
      <c r="F29" s="108" t="s">
        <v>17</v>
      </c>
      <c r="G29" s="109"/>
      <c r="H29" s="109"/>
      <c r="I29" s="31"/>
    </row>
    <row r="30" spans="1:9" ht="111.75" customHeight="1" x14ac:dyDescent="0.3">
      <c r="A30" s="1"/>
      <c r="B30" s="36"/>
      <c r="C30" s="46" t="s">
        <v>25</v>
      </c>
      <c r="D30" s="9">
        <f>H28</f>
        <v>0.62500000000000033</v>
      </c>
      <c r="E30" s="9">
        <f>D30+M8</f>
        <v>0.63888888888888928</v>
      </c>
      <c r="F30" s="47" t="s">
        <v>26</v>
      </c>
      <c r="G30" s="9">
        <f>D30</f>
        <v>0.62500000000000033</v>
      </c>
      <c r="H30" s="9">
        <f>D30+M8</f>
        <v>0.63888888888888928</v>
      </c>
      <c r="I30" s="31"/>
    </row>
    <row r="31" spans="1:9" ht="102.75" customHeight="1" x14ac:dyDescent="0.3">
      <c r="A31" s="1"/>
      <c r="B31" s="36"/>
      <c r="C31" s="48" t="s">
        <v>27</v>
      </c>
      <c r="D31" s="9">
        <f t="shared" ref="D31:D34" si="2">E30</f>
        <v>0.63888888888888928</v>
      </c>
      <c r="E31" s="9">
        <f>D31+M8</f>
        <v>0.65277777777777823</v>
      </c>
      <c r="F31" s="47" t="s">
        <v>28</v>
      </c>
      <c r="G31" s="9">
        <f t="shared" ref="G31:G34" si="3">H30</f>
        <v>0.63888888888888928</v>
      </c>
      <c r="H31" s="9">
        <f>G31+M8</f>
        <v>0.65277777777777823</v>
      </c>
      <c r="I31" s="31"/>
    </row>
    <row r="32" spans="1:9" ht="88.95" customHeight="1" x14ac:dyDescent="0.3">
      <c r="A32" s="1"/>
      <c r="B32" s="36"/>
      <c r="C32" s="57" t="s">
        <v>32</v>
      </c>
      <c r="D32" s="7">
        <f t="shared" si="2"/>
        <v>0.65277777777777823</v>
      </c>
      <c r="E32" s="9">
        <f>D32+M8</f>
        <v>0.66666666666666718</v>
      </c>
      <c r="F32" s="56" t="s">
        <v>30</v>
      </c>
      <c r="G32" s="7">
        <f t="shared" si="3"/>
        <v>0.65277777777777823</v>
      </c>
      <c r="H32" s="9">
        <f>G32+M8</f>
        <v>0.66666666666666718</v>
      </c>
      <c r="I32" s="31"/>
    </row>
    <row r="33" spans="1:9" ht="67.8" customHeight="1" x14ac:dyDescent="0.3">
      <c r="A33" s="1"/>
      <c r="B33" s="36"/>
      <c r="C33" s="49" t="s">
        <v>45</v>
      </c>
      <c r="D33" s="9">
        <f t="shared" si="2"/>
        <v>0.66666666666666718</v>
      </c>
      <c r="E33" s="9">
        <f>D33+M8</f>
        <v>0.68055555555555614</v>
      </c>
      <c r="F33" s="63" t="s">
        <v>42</v>
      </c>
      <c r="G33" s="7">
        <f t="shared" si="3"/>
        <v>0.66666666666666718</v>
      </c>
      <c r="H33" s="9">
        <f>H32+M8</f>
        <v>0.68055555555555614</v>
      </c>
      <c r="I33" s="31"/>
    </row>
    <row r="34" spans="1:9" ht="34.799999999999997" customHeight="1" x14ac:dyDescent="0.3">
      <c r="A34" s="1"/>
      <c r="B34" s="36"/>
      <c r="C34" s="61"/>
      <c r="D34" s="9">
        <f t="shared" si="2"/>
        <v>0.68055555555555614</v>
      </c>
      <c r="E34" s="6">
        <f>D34+M8</f>
        <v>0.69444444444444509</v>
      </c>
      <c r="F34" s="55"/>
      <c r="G34" s="9">
        <f t="shared" si="3"/>
        <v>0.68055555555555614</v>
      </c>
      <c r="H34" s="6">
        <f>G34+M8</f>
        <v>0.69444444444444509</v>
      </c>
      <c r="I34" s="31"/>
    </row>
    <row r="35" spans="1:9" ht="27" customHeight="1" thickBot="1" x14ac:dyDescent="0.35">
      <c r="A35" s="1"/>
      <c r="B35" s="36"/>
      <c r="C35" s="105" t="s">
        <v>3</v>
      </c>
      <c r="D35" s="106"/>
      <c r="E35" s="106"/>
      <c r="F35" s="107"/>
      <c r="G35" s="21">
        <f>H34</f>
        <v>0.69444444444444509</v>
      </c>
      <c r="H35" s="18">
        <f>G35+M7</f>
        <v>0.71527777777777846</v>
      </c>
      <c r="I35" s="31"/>
    </row>
    <row r="36" spans="1:9" ht="87.6" customHeight="1" thickBot="1" x14ac:dyDescent="0.35">
      <c r="A36" s="1"/>
      <c r="B36" s="36"/>
      <c r="C36" s="101" t="s">
        <v>18</v>
      </c>
      <c r="D36" s="101"/>
      <c r="E36" s="102"/>
      <c r="F36" s="103" t="s">
        <v>19</v>
      </c>
      <c r="G36" s="104"/>
      <c r="H36" s="104"/>
      <c r="I36" s="31"/>
    </row>
    <row r="37" spans="1:9" ht="117.6" customHeight="1" x14ac:dyDescent="0.3">
      <c r="A37" s="1"/>
      <c r="B37" s="36"/>
      <c r="C37" s="62" t="s">
        <v>39</v>
      </c>
      <c r="D37" s="19">
        <f>H35</f>
        <v>0.71527777777777846</v>
      </c>
      <c r="E37" s="20">
        <f>D37+M8</f>
        <v>0.72916666666666741</v>
      </c>
      <c r="F37" s="54" t="s">
        <v>29</v>
      </c>
      <c r="G37" s="26">
        <f>H35</f>
        <v>0.71527777777777846</v>
      </c>
      <c r="H37" s="20">
        <f>G37+M8</f>
        <v>0.72916666666666741</v>
      </c>
      <c r="I37" s="31"/>
    </row>
    <row r="38" spans="1:9" ht="139.19999999999999" customHeight="1" x14ac:dyDescent="0.3">
      <c r="A38" s="1"/>
      <c r="B38" s="36"/>
      <c r="C38" s="59" t="s">
        <v>35</v>
      </c>
      <c r="D38" s="9">
        <f>E37</f>
        <v>0.72916666666666741</v>
      </c>
      <c r="E38" s="6">
        <f>D38+M8</f>
        <v>0.74305555555555636</v>
      </c>
      <c r="F38" s="58" t="s">
        <v>34</v>
      </c>
      <c r="G38" s="9">
        <f>H37</f>
        <v>0.72916666666666741</v>
      </c>
      <c r="H38" s="6">
        <f>G38+M8</f>
        <v>0.74305555555555636</v>
      </c>
      <c r="I38" s="31"/>
    </row>
    <row r="39" spans="1:9" ht="72" customHeight="1" thickBot="1" x14ac:dyDescent="0.35">
      <c r="A39" s="1"/>
      <c r="B39" s="36"/>
      <c r="C39" s="16"/>
      <c r="D39" s="9">
        <f>E38</f>
        <v>0.74305555555555636</v>
      </c>
      <c r="E39" s="6">
        <f>D39+M8</f>
        <v>0.75694444444444531</v>
      </c>
      <c r="F39" s="60" t="s">
        <v>36</v>
      </c>
      <c r="G39" s="29">
        <f t="shared" ref="G39" si="4">H38</f>
        <v>0.74305555555555636</v>
      </c>
      <c r="H39" s="30">
        <f>G39+M8</f>
        <v>0.75694444444444531</v>
      </c>
      <c r="I39" s="31"/>
    </row>
    <row r="40" spans="1:9" ht="36" customHeight="1" thickBot="1" x14ac:dyDescent="0.35">
      <c r="A40" s="1"/>
      <c r="B40" s="36"/>
      <c r="C40" s="79" t="s">
        <v>20</v>
      </c>
      <c r="D40" s="80"/>
      <c r="E40" s="80"/>
      <c r="F40" s="81"/>
      <c r="G40" s="38">
        <f>H39</f>
        <v>0.75694444444444531</v>
      </c>
      <c r="H40" s="39">
        <f>G40+M2</f>
        <v>0.79861111111111194</v>
      </c>
      <c r="I40" s="31"/>
    </row>
    <row r="41" spans="1:9" ht="18" customHeight="1" thickBot="1" x14ac:dyDescent="0.35">
      <c r="A41" s="1"/>
      <c r="B41" s="36"/>
      <c r="C41" s="40" t="s">
        <v>11</v>
      </c>
      <c r="D41" s="41"/>
      <c r="E41" s="41"/>
      <c r="F41" s="41"/>
      <c r="G41" s="42">
        <f>H40</f>
        <v>0.79861111111111194</v>
      </c>
      <c r="H41" s="43">
        <v>0.95833333333333337</v>
      </c>
      <c r="I41" s="31"/>
    </row>
    <row r="42" spans="1:9" ht="15" thickBot="1" x14ac:dyDescent="0.35">
      <c r="B42" s="37"/>
      <c r="C42" s="44"/>
      <c r="D42" s="44"/>
      <c r="E42" s="44"/>
      <c r="F42" s="44"/>
      <c r="G42" s="45"/>
      <c r="H42" s="45"/>
      <c r="I42" s="35"/>
    </row>
    <row r="43" spans="1:9" x14ac:dyDescent="0.3">
      <c r="C43" s="27"/>
      <c r="D43" s="27"/>
      <c r="E43" s="27"/>
      <c r="F43" s="27"/>
      <c r="G43" s="13"/>
      <c r="H43" s="13"/>
    </row>
    <row r="44" spans="1:9" x14ac:dyDescent="0.3">
      <c r="C44" s="27"/>
      <c r="D44" s="27"/>
      <c r="E44" s="27"/>
      <c r="F44" s="27"/>
      <c r="G44" s="13"/>
      <c r="H44" s="13"/>
    </row>
    <row r="45" spans="1:9" x14ac:dyDescent="0.3">
      <c r="C45" s="27"/>
      <c r="D45" s="27"/>
      <c r="E45" s="27"/>
      <c r="F45" s="27"/>
      <c r="G45" s="13"/>
      <c r="H45" s="13"/>
    </row>
    <row r="46" spans="1:9" x14ac:dyDescent="0.3">
      <c r="C46" s="27"/>
      <c r="D46" s="27"/>
      <c r="E46" s="27"/>
      <c r="F46" s="27"/>
      <c r="G46" s="13"/>
      <c r="H46" s="13"/>
    </row>
    <row r="47" spans="1:9" x14ac:dyDescent="0.3">
      <c r="C47" s="27"/>
      <c r="D47" s="27"/>
      <c r="E47" s="27"/>
      <c r="F47" s="27"/>
      <c r="G47" s="13"/>
      <c r="H47" s="13"/>
    </row>
    <row r="48" spans="1:9" x14ac:dyDescent="0.3">
      <c r="E48" s="27"/>
      <c r="F48" s="27"/>
      <c r="G48" s="13"/>
      <c r="H48" s="13"/>
    </row>
    <row r="49" spans="3:8" x14ac:dyDescent="0.3">
      <c r="E49" s="27"/>
      <c r="F49" s="27"/>
      <c r="G49" s="13"/>
      <c r="H49" s="13"/>
    </row>
    <row r="50" spans="3:8" x14ac:dyDescent="0.3">
      <c r="E50" s="27"/>
      <c r="F50" s="27"/>
      <c r="G50" s="13"/>
      <c r="H50" s="13"/>
    </row>
    <row r="51" spans="3:8" x14ac:dyDescent="0.3">
      <c r="E51" s="27"/>
      <c r="F51" s="27"/>
      <c r="G51" s="13"/>
      <c r="H51" s="13"/>
    </row>
    <row r="52" spans="3:8" x14ac:dyDescent="0.3">
      <c r="E52" s="27"/>
      <c r="F52" s="27"/>
      <c r="G52" s="13"/>
      <c r="H52" s="13"/>
    </row>
    <row r="53" spans="3:8" x14ac:dyDescent="0.3">
      <c r="E53" s="27"/>
      <c r="F53" s="27"/>
      <c r="G53" s="13"/>
      <c r="H53" s="13"/>
    </row>
    <row r="54" spans="3:8" x14ac:dyDescent="0.3">
      <c r="E54" s="27"/>
      <c r="F54" s="27"/>
      <c r="G54" s="13"/>
      <c r="H54" s="13"/>
    </row>
    <row r="55" spans="3:8" x14ac:dyDescent="0.3">
      <c r="E55" s="27"/>
      <c r="F55" s="27"/>
      <c r="G55" s="13"/>
      <c r="H55" s="13"/>
    </row>
    <row r="56" spans="3:8" x14ac:dyDescent="0.3">
      <c r="C56" s="27"/>
      <c r="D56" s="27"/>
      <c r="E56" s="27"/>
      <c r="F56" s="27"/>
      <c r="G56" s="13"/>
      <c r="H56" s="13"/>
    </row>
    <row r="57" spans="3:8" x14ac:dyDescent="0.3">
      <c r="C57" s="27"/>
      <c r="D57" s="27"/>
      <c r="E57" s="27"/>
      <c r="F57" s="27"/>
      <c r="G57" s="13"/>
      <c r="H57" s="13"/>
    </row>
    <row r="58" spans="3:8" x14ac:dyDescent="0.3">
      <c r="C58" s="27"/>
      <c r="D58" s="27"/>
      <c r="E58" s="27"/>
      <c r="F58" s="27"/>
      <c r="G58" s="13"/>
      <c r="H58" s="13"/>
    </row>
    <row r="59" spans="3:8" x14ac:dyDescent="0.3">
      <c r="C59" s="27"/>
      <c r="D59" s="27"/>
      <c r="E59" s="27"/>
      <c r="F59" s="27"/>
      <c r="G59" s="13"/>
      <c r="H59" s="13"/>
    </row>
    <row r="60" spans="3:8" x14ac:dyDescent="0.3">
      <c r="C60" s="27"/>
      <c r="D60" s="27"/>
      <c r="E60" s="27"/>
      <c r="F60" s="27"/>
      <c r="G60" s="13"/>
      <c r="H60" s="13"/>
    </row>
    <row r="61" spans="3:8" x14ac:dyDescent="0.3">
      <c r="C61" s="27"/>
      <c r="D61" s="27"/>
      <c r="E61" s="27"/>
      <c r="F61" s="27"/>
      <c r="G61" s="13"/>
      <c r="H61" s="13"/>
    </row>
    <row r="62" spans="3:8" x14ac:dyDescent="0.3">
      <c r="C62" s="27"/>
      <c r="D62" s="27"/>
      <c r="E62" s="27"/>
      <c r="F62" s="27"/>
      <c r="G62" s="13"/>
      <c r="H62" s="13"/>
    </row>
    <row r="63" spans="3:8" x14ac:dyDescent="0.3">
      <c r="C63" s="27"/>
      <c r="D63" s="27"/>
      <c r="E63" s="27"/>
      <c r="F63" s="27"/>
      <c r="G63" s="13"/>
      <c r="H63" s="13"/>
    </row>
    <row r="64" spans="3:8" x14ac:dyDescent="0.3">
      <c r="C64" s="27"/>
      <c r="D64" s="27"/>
      <c r="E64" s="27"/>
      <c r="F64" s="27"/>
      <c r="G64" s="13"/>
      <c r="H64" s="13"/>
    </row>
    <row r="65" spans="3:8" x14ac:dyDescent="0.3">
      <c r="C65" s="27"/>
      <c r="D65" s="27"/>
      <c r="E65" s="27"/>
      <c r="F65" s="27"/>
      <c r="G65" s="13"/>
      <c r="H65" s="13"/>
    </row>
    <row r="66" spans="3:8" x14ac:dyDescent="0.3">
      <c r="C66" s="27"/>
      <c r="D66" s="27"/>
      <c r="E66" s="27"/>
      <c r="F66" s="27"/>
    </row>
    <row r="67" spans="3:8" x14ac:dyDescent="0.3">
      <c r="C67" s="27"/>
      <c r="D67" s="27"/>
      <c r="E67" s="27"/>
      <c r="F67" s="27"/>
    </row>
    <row r="68" spans="3:8" x14ac:dyDescent="0.3">
      <c r="C68" s="14"/>
      <c r="D68" s="14"/>
      <c r="E68" s="14"/>
      <c r="F68" s="14"/>
    </row>
  </sheetData>
  <mergeCells count="20">
    <mergeCell ref="C40:F40"/>
    <mergeCell ref="C15:F15"/>
    <mergeCell ref="C16:F16"/>
    <mergeCell ref="C17:F17"/>
    <mergeCell ref="C18:F18"/>
    <mergeCell ref="C19:F19"/>
    <mergeCell ref="C20:F20"/>
    <mergeCell ref="C21:F21"/>
    <mergeCell ref="C36:E36"/>
    <mergeCell ref="F36:H36"/>
    <mergeCell ref="C35:F35"/>
    <mergeCell ref="C29:E29"/>
    <mergeCell ref="F29:H29"/>
    <mergeCell ref="C22:E22"/>
    <mergeCell ref="F22:H22"/>
    <mergeCell ref="C2:H10"/>
    <mergeCell ref="C14:H14"/>
    <mergeCell ref="C13:F13"/>
    <mergeCell ref="C12:F12"/>
    <mergeCell ref="C11:F11"/>
  </mergeCells>
  <pageMargins left="0.7" right="0.7" top="0.75" bottom="0.75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E&amp;A 2021</vt:lpstr>
      <vt:lpstr>'E&amp;A 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2022-11-09T09:07:04Z</cp:lastPrinted>
  <dcterms:created xsi:type="dcterms:W3CDTF">2006-09-29T11:33:00Z</dcterms:created>
  <dcterms:modified xsi:type="dcterms:W3CDTF">2026-03-26T07:08:47Z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1049-11.1.0.9615</vt:lpwstr>
  </property>
</Properties>
</file>